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0" windowWidth="19020" windowHeight="1266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B17" i="1" l="1"/>
  <c r="C2" i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20" i="1" s="1"/>
  <c r="E24" i="1" s="1"/>
  <c r="D2" i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E2" i="1"/>
  <c r="E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A17" i="1"/>
  <c r="C22" i="1" l="1"/>
  <c r="H24" i="1" s="1"/>
</calcChain>
</file>

<file path=xl/sharedStrings.xml><?xml version="1.0" encoding="utf-8"?>
<sst xmlns="http://schemas.openxmlformats.org/spreadsheetml/2006/main" count="11" uniqueCount="11">
  <si>
    <t>xy</t>
  </si>
  <si>
    <r>
      <t xml:space="preserve">Temperature  </t>
    </r>
    <r>
      <rPr>
        <b/>
        <i/>
        <sz val="10"/>
        <rFont val="Arial"/>
        <family val="2"/>
      </rPr>
      <t>x</t>
    </r>
  </si>
  <si>
    <r>
      <t xml:space="preserve">Chirps per second, </t>
    </r>
    <r>
      <rPr>
        <b/>
        <i/>
        <sz val="10"/>
        <rFont val="Arial"/>
        <family val="2"/>
      </rPr>
      <t>y</t>
    </r>
  </si>
  <si>
    <r>
      <t>x</t>
    </r>
    <r>
      <rPr>
        <b/>
        <vertAlign val="superscript"/>
        <sz val="10"/>
        <rFont val="Arial"/>
        <family val="2"/>
      </rPr>
      <t>2</t>
    </r>
  </si>
  <si>
    <r>
      <t>y</t>
    </r>
    <r>
      <rPr>
        <b/>
        <vertAlign val="superscript"/>
        <sz val="10"/>
        <rFont val="Arial"/>
        <family val="2"/>
      </rPr>
      <t>2</t>
    </r>
  </si>
  <si>
    <t>Regression gradient:</t>
  </si>
  <si>
    <t>Equation of regression line:</t>
  </si>
  <si>
    <t>x</t>
  </si>
  <si>
    <t>+</t>
  </si>
  <si>
    <r>
      <rPr>
        <i/>
        <sz val="10"/>
        <rFont val="Arial"/>
        <family val="2"/>
      </rPr>
      <t>y</t>
    </r>
    <r>
      <rPr>
        <sz val="10"/>
        <rFont val="Arial"/>
      </rPr>
      <t xml:space="preserve"> =</t>
    </r>
  </si>
  <si>
    <r>
      <rPr>
        <i/>
        <sz val="10"/>
        <rFont val="Arial"/>
        <family val="2"/>
      </rPr>
      <t>y</t>
    </r>
    <r>
      <rPr>
        <sz val="10"/>
        <rFont val="Arial"/>
      </rPr>
      <t>-intercept: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</si>
</sst>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0"/>
      <name val="Arial"/>
    </font>
    <font>
      <sz val="10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b/>
      <vertAlign val="superscript"/>
      <sz val="10"/>
      <name val="Arial"/>
      <family val="2"/>
    </font>
    <font>
      <i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/>
    <xf numFmtId="2" fontId="1" fillId="0" borderId="0" xfId="0" applyNumberFormat="1" applyFont="1" applyAlignment="1">
      <alignment vertical="center" wrapText="1"/>
    </xf>
    <xf numFmtId="0" fontId="1" fillId="0" borderId="0" xfId="0" applyFont="1" applyBorder="1"/>
    <xf numFmtId="0" fontId="0" fillId="0" borderId="0" xfId="0" applyBorder="1"/>
    <xf numFmtId="0" fontId="0" fillId="2" borderId="1" xfId="0" applyFill="1" applyBorder="1"/>
    <xf numFmtId="0" fontId="0" fillId="2" borderId="2" xfId="0" applyFill="1" applyBorder="1"/>
    <xf numFmtId="0" fontId="0" fillId="2" borderId="3" xfId="0" applyFill="1" applyBorder="1" applyAlignment="1">
      <alignment horizontal="left"/>
    </xf>
    <xf numFmtId="0" fontId="0" fillId="3" borderId="2" xfId="0" applyFill="1" applyBorder="1"/>
    <xf numFmtId="0" fontId="0" fillId="3" borderId="3" xfId="0" applyFill="1" applyBorder="1"/>
    <xf numFmtId="0" fontId="1" fillId="4" borderId="1" xfId="0" applyFont="1" applyFill="1" applyBorder="1"/>
    <xf numFmtId="0" fontId="1" fillId="4" borderId="2" xfId="0" applyFont="1" applyFill="1" applyBorder="1"/>
    <xf numFmtId="0" fontId="1" fillId="4" borderId="3" xfId="0" applyFont="1" applyFill="1" applyBorder="1"/>
    <xf numFmtId="2" fontId="4" fillId="0" borderId="4" xfId="0" applyNumberFormat="1" applyFont="1" applyBorder="1" applyAlignment="1">
      <alignment horizontal="center" vertical="center" wrapText="1"/>
    </xf>
    <xf numFmtId="2" fontId="5" fillId="0" borderId="4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1" fontId="1" fillId="0" borderId="4" xfId="0" applyNumberFormat="1" applyFont="1" applyBorder="1" applyAlignment="1">
      <alignment horizontal="left" vertical="top" wrapText="1" indent="2"/>
    </xf>
    <xf numFmtId="1" fontId="1" fillId="0" borderId="4" xfId="0" applyNumberFormat="1" applyFont="1" applyBorder="1" applyAlignment="1">
      <alignment horizontal="left" vertical="top" wrapText="1" indent="1"/>
    </xf>
    <xf numFmtId="0" fontId="1" fillId="0" borderId="5" xfId="0" applyFont="1" applyBorder="1" applyAlignment="1">
      <alignment horizontal="left" vertical="top" wrapText="1" indent="2"/>
    </xf>
    <xf numFmtId="1" fontId="1" fillId="0" borderId="5" xfId="0" applyNumberFormat="1" applyFont="1" applyBorder="1" applyAlignment="1">
      <alignment horizontal="left" vertical="top" wrapText="1" indent="2"/>
    </xf>
    <xf numFmtId="1" fontId="1" fillId="0" borderId="5" xfId="0" applyNumberFormat="1" applyFont="1" applyBorder="1" applyAlignment="1">
      <alignment horizontal="left" vertical="top" wrapText="1" indent="1"/>
    </xf>
    <xf numFmtId="0" fontId="1" fillId="0" borderId="6" xfId="0" applyFont="1" applyBorder="1" applyAlignment="1">
      <alignment horizontal="center" wrapText="1"/>
    </xf>
    <xf numFmtId="0" fontId="2" fillId="0" borderId="6" xfId="0" applyFont="1" applyBorder="1" applyAlignment="1">
      <alignment horizontal="center" wrapText="1"/>
    </xf>
    <xf numFmtId="1" fontId="1" fillId="0" borderId="6" xfId="0" applyNumberFormat="1" applyFont="1" applyBorder="1" applyAlignment="1">
      <alignment horizontal="left" vertical="top" wrapText="1" indent="2"/>
    </xf>
    <xf numFmtId="1" fontId="1" fillId="0" borderId="6" xfId="0" applyNumberFormat="1" applyFont="1" applyBorder="1" applyAlignment="1">
      <alignment horizontal="left" vertical="top" wrapText="1" indent="1"/>
    </xf>
    <xf numFmtId="0" fontId="1" fillId="2" borderId="2" xfId="0" applyFont="1" applyFill="1" applyBorder="1" applyAlignment="1">
      <alignment horizontal="right"/>
    </xf>
    <xf numFmtId="0" fontId="7" fillId="2" borderId="2" xfId="0" applyFont="1" applyFill="1" applyBorder="1"/>
    <xf numFmtId="0" fontId="1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4"/>
  <sheetViews>
    <sheetView tabSelected="1" workbookViewId="0">
      <selection activeCell="E20" sqref="E20"/>
    </sheetView>
  </sheetViews>
  <sheetFormatPr defaultRowHeight="12.75"/>
  <cols>
    <col min="1" max="1" width="13.7109375" customWidth="1"/>
    <col min="2" max="2" width="12.28515625" customWidth="1"/>
    <col min="3" max="3" width="9.5703125" style="4" customWidth="1"/>
    <col min="4" max="4" width="10.140625" customWidth="1"/>
    <col min="5" max="5" width="7" customWidth="1"/>
    <col min="6" max="6" width="3" customWidth="1"/>
    <col min="7" max="7" width="3.140625" customWidth="1"/>
    <col min="8" max="8" width="7.42578125" customWidth="1"/>
  </cols>
  <sheetData>
    <row r="1" spans="1:6" ht="25.5">
      <c r="A1" s="13" t="s">
        <v>1</v>
      </c>
      <c r="B1" s="13" t="s">
        <v>2</v>
      </c>
      <c r="C1" s="14" t="s">
        <v>0</v>
      </c>
      <c r="D1" s="14" t="s">
        <v>3</v>
      </c>
      <c r="E1" s="14" t="s">
        <v>4</v>
      </c>
      <c r="F1" s="2"/>
    </row>
    <row r="2" spans="1:6">
      <c r="A2" s="15">
        <v>69.400000000000006</v>
      </c>
      <c r="B2" s="16">
        <v>15.4</v>
      </c>
      <c r="C2" s="17">
        <f>A2*B2</f>
        <v>1068.7600000000002</v>
      </c>
      <c r="D2" s="17">
        <f>A2^2</f>
        <v>4816.3600000000006</v>
      </c>
      <c r="E2" s="18">
        <f>B2^2</f>
        <v>237.16000000000003</v>
      </c>
      <c r="F2" s="1"/>
    </row>
    <row r="3" spans="1:6">
      <c r="A3" s="15">
        <v>69.7</v>
      </c>
      <c r="B3" s="16">
        <v>14.7</v>
      </c>
      <c r="C3" s="17">
        <f t="shared" ref="C3:C16" si="0">A3*B3</f>
        <v>1024.5899999999999</v>
      </c>
      <c r="D3" s="17">
        <f t="shared" ref="D3:D16" si="1">A3^2</f>
        <v>4858.09</v>
      </c>
      <c r="E3" s="18">
        <f t="shared" ref="E3:E16" si="2">B3^2</f>
        <v>216.08999999999997</v>
      </c>
      <c r="F3" s="1"/>
    </row>
    <row r="4" spans="1:6">
      <c r="A4" s="15">
        <v>71.599999999999994</v>
      </c>
      <c r="B4" s="16">
        <v>16</v>
      </c>
      <c r="C4" s="17">
        <f t="shared" si="0"/>
        <v>1145.5999999999999</v>
      </c>
      <c r="D4" s="17">
        <f t="shared" si="1"/>
        <v>5126.5599999999995</v>
      </c>
      <c r="E4" s="18">
        <f t="shared" si="2"/>
        <v>256</v>
      </c>
      <c r="F4" s="1"/>
    </row>
    <row r="5" spans="1:6">
      <c r="A5" s="15">
        <v>75.2</v>
      </c>
      <c r="B5" s="16">
        <v>15.5</v>
      </c>
      <c r="C5" s="17">
        <f t="shared" si="0"/>
        <v>1165.6000000000001</v>
      </c>
      <c r="D5" s="17">
        <f t="shared" si="1"/>
        <v>5655.0400000000009</v>
      </c>
      <c r="E5" s="18">
        <f t="shared" si="2"/>
        <v>240.25</v>
      </c>
      <c r="F5" s="1"/>
    </row>
    <row r="6" spans="1:6">
      <c r="A6" s="15">
        <v>76.3</v>
      </c>
      <c r="B6" s="16">
        <v>14.4</v>
      </c>
      <c r="C6" s="17">
        <f t="shared" si="0"/>
        <v>1098.72</v>
      </c>
      <c r="D6" s="17">
        <f t="shared" si="1"/>
        <v>5821.69</v>
      </c>
      <c r="E6" s="18">
        <f t="shared" si="2"/>
        <v>207.36</v>
      </c>
      <c r="F6" s="1"/>
    </row>
    <row r="7" spans="1:6">
      <c r="A7" s="15">
        <v>79.599999999999994</v>
      </c>
      <c r="B7" s="16">
        <v>15</v>
      </c>
      <c r="C7" s="17">
        <f t="shared" si="0"/>
        <v>1194</v>
      </c>
      <c r="D7" s="17">
        <f t="shared" si="1"/>
        <v>6336.1599999999989</v>
      </c>
      <c r="E7" s="18">
        <f t="shared" si="2"/>
        <v>225</v>
      </c>
      <c r="F7" s="1"/>
    </row>
    <row r="8" spans="1:6">
      <c r="A8" s="15">
        <v>80.599999999999994</v>
      </c>
      <c r="B8" s="16">
        <v>17.100000000000001</v>
      </c>
      <c r="C8" s="17">
        <f t="shared" si="0"/>
        <v>1378.26</v>
      </c>
      <c r="D8" s="17">
        <f t="shared" si="1"/>
        <v>6496.3599999999988</v>
      </c>
      <c r="E8" s="18">
        <f t="shared" si="2"/>
        <v>292.41000000000003</v>
      </c>
      <c r="F8" s="1"/>
    </row>
    <row r="9" spans="1:6">
      <c r="A9" s="15">
        <v>80.599999999999994</v>
      </c>
      <c r="B9" s="16">
        <v>16</v>
      </c>
      <c r="C9" s="17">
        <f t="shared" si="0"/>
        <v>1289.5999999999999</v>
      </c>
      <c r="D9" s="17">
        <f t="shared" si="1"/>
        <v>6496.3599999999988</v>
      </c>
      <c r="E9" s="18">
        <f t="shared" si="2"/>
        <v>256</v>
      </c>
      <c r="F9" s="1"/>
    </row>
    <row r="10" spans="1:6">
      <c r="A10" s="15">
        <v>82</v>
      </c>
      <c r="B10" s="16">
        <v>17.100000000000001</v>
      </c>
      <c r="C10" s="17">
        <f t="shared" si="0"/>
        <v>1402.2</v>
      </c>
      <c r="D10" s="17">
        <f t="shared" si="1"/>
        <v>6724</v>
      </c>
      <c r="E10" s="18">
        <f t="shared" si="2"/>
        <v>292.41000000000003</v>
      </c>
      <c r="F10" s="1"/>
    </row>
    <row r="11" spans="1:6">
      <c r="A11" s="15">
        <v>82.6</v>
      </c>
      <c r="B11" s="16">
        <v>17.2</v>
      </c>
      <c r="C11" s="17">
        <f t="shared" si="0"/>
        <v>1420.7199999999998</v>
      </c>
      <c r="D11" s="17">
        <f t="shared" si="1"/>
        <v>6822.7599999999993</v>
      </c>
      <c r="E11" s="18">
        <f t="shared" si="2"/>
        <v>295.83999999999997</v>
      </c>
      <c r="F11" s="1"/>
    </row>
    <row r="12" spans="1:6">
      <c r="A12" s="15">
        <v>83.3</v>
      </c>
      <c r="B12" s="16">
        <v>16.2</v>
      </c>
      <c r="C12" s="17">
        <f t="shared" si="0"/>
        <v>1349.4599999999998</v>
      </c>
      <c r="D12" s="17">
        <f t="shared" si="1"/>
        <v>6938.8899999999994</v>
      </c>
      <c r="E12" s="18">
        <f t="shared" si="2"/>
        <v>262.44</v>
      </c>
      <c r="F12" s="1"/>
    </row>
    <row r="13" spans="1:6">
      <c r="A13" s="15">
        <v>83.5</v>
      </c>
      <c r="B13" s="16">
        <v>17</v>
      </c>
      <c r="C13" s="17">
        <f t="shared" si="0"/>
        <v>1419.5</v>
      </c>
      <c r="D13" s="17">
        <f t="shared" si="1"/>
        <v>6972.25</v>
      </c>
      <c r="E13" s="18">
        <f t="shared" si="2"/>
        <v>289</v>
      </c>
      <c r="F13" s="1"/>
    </row>
    <row r="14" spans="1:6">
      <c r="A14" s="15">
        <v>84.3</v>
      </c>
      <c r="B14" s="16">
        <v>18.399999999999999</v>
      </c>
      <c r="C14" s="17">
        <f t="shared" si="0"/>
        <v>1551.12</v>
      </c>
      <c r="D14" s="17">
        <f t="shared" si="1"/>
        <v>7106.49</v>
      </c>
      <c r="E14" s="18">
        <f t="shared" si="2"/>
        <v>338.55999999999995</v>
      </c>
      <c r="F14" s="1"/>
    </row>
    <row r="15" spans="1:6">
      <c r="A15" s="15">
        <v>88.6</v>
      </c>
      <c r="B15" s="16">
        <v>20</v>
      </c>
      <c r="C15" s="17">
        <f t="shared" si="0"/>
        <v>1772</v>
      </c>
      <c r="D15" s="17">
        <f t="shared" si="1"/>
        <v>7849.9599999999991</v>
      </c>
      <c r="E15" s="18">
        <f t="shared" si="2"/>
        <v>400</v>
      </c>
      <c r="F15" s="1"/>
    </row>
    <row r="16" spans="1:6" ht="13.5" thickBot="1">
      <c r="A16" s="22">
        <v>93.3</v>
      </c>
      <c r="B16" s="23">
        <v>19.8</v>
      </c>
      <c r="C16" s="24">
        <f t="shared" si="0"/>
        <v>1847.34</v>
      </c>
      <c r="D16" s="24">
        <f t="shared" si="1"/>
        <v>8704.89</v>
      </c>
      <c r="E16" s="25">
        <f t="shared" si="2"/>
        <v>392.04</v>
      </c>
      <c r="F16" s="1"/>
    </row>
    <row r="17" spans="1:8" ht="13.5" thickTop="1">
      <c r="A17" s="19">
        <f>SUM(A2:A16)</f>
        <v>1200.5999999999999</v>
      </c>
      <c r="B17" s="19">
        <f>SUM(B2:B16)</f>
        <v>249.79999999999998</v>
      </c>
      <c r="C17" s="20">
        <f>SUM(C2:C16)</f>
        <v>20127.47</v>
      </c>
      <c r="D17" s="20">
        <f>SUM(D2:D16)</f>
        <v>96725.86</v>
      </c>
      <c r="E17" s="21">
        <f>SUM(E2:E16)</f>
        <v>4200.5600000000004</v>
      </c>
      <c r="F17" s="1"/>
    </row>
    <row r="18" spans="1:8">
      <c r="A18" s="1"/>
      <c r="B18" s="1"/>
      <c r="C18" s="3"/>
      <c r="D18" s="1"/>
      <c r="E18" s="1"/>
      <c r="F18" s="1"/>
    </row>
    <row r="19" spans="1:8" ht="13.5" thickBot="1">
      <c r="A19" s="1"/>
      <c r="B19" s="1"/>
      <c r="C19" s="3"/>
      <c r="D19" s="1"/>
      <c r="E19" s="1"/>
      <c r="F19" s="1"/>
    </row>
    <row r="20" spans="1:8" ht="13.5" thickBot="1">
      <c r="A20" s="10" t="s">
        <v>5</v>
      </c>
      <c r="B20" s="11"/>
      <c r="C20" s="12">
        <f>(15*C17-A17*B17)/(15*D17-(A17)^2)</f>
        <v>0.21192500904998468</v>
      </c>
      <c r="D20" s="1"/>
      <c r="E20" s="1"/>
      <c r="F20" s="1"/>
    </row>
    <row r="21" spans="1:8" ht="13.5" thickBot="1">
      <c r="A21" s="1"/>
      <c r="B21" s="1"/>
      <c r="C21" s="3"/>
      <c r="D21" s="1"/>
      <c r="E21" s="1"/>
      <c r="F21" s="1"/>
    </row>
    <row r="22" spans="1:8" ht="13.5" thickBot="1">
      <c r="A22" s="28" t="s">
        <v>10</v>
      </c>
      <c r="B22" s="8"/>
      <c r="C22" s="9">
        <f>B17/15-C20*A17/15</f>
        <v>-0.3091443910274414</v>
      </c>
    </row>
    <row r="23" spans="1:8" ht="13.5" thickBot="1"/>
    <row r="24" spans="1:8" ht="13.5" thickBot="1">
      <c r="A24" s="5" t="s">
        <v>6</v>
      </c>
      <c r="B24" s="6"/>
      <c r="C24" s="6"/>
      <c r="D24" s="26" t="s">
        <v>9</v>
      </c>
      <c r="E24" s="6">
        <f>C20</f>
        <v>0.21192500904998468</v>
      </c>
      <c r="F24" s="27" t="s">
        <v>7</v>
      </c>
      <c r="G24" s="6" t="s">
        <v>8</v>
      </c>
      <c r="H24" s="7">
        <f>C22</f>
        <v>-0.3091443910274414</v>
      </c>
    </row>
  </sheetData>
  <phoneticPr fontId="3" type="noConversion"/>
  <printOptions headings="1" gridLines="1"/>
  <pageMargins left="0.75" right="0.75" top="1" bottom="1" header="0.5" footer="0.5"/>
  <pageSetup paperSize="9" orientation="portrait" r:id="rId1"/>
  <headerFooter alignWithMargins="0">
    <oddHeader>&amp;F</oddHeader>
    <oddFooter>&amp;L&amp;"Arial,Italic"&amp;9Sigma Statistics&amp;R&amp;9© Pearson 2013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Barton</dc:creator>
  <cp:lastModifiedBy>Barton, David</cp:lastModifiedBy>
  <cp:lastPrinted>2012-02-15T22:09:30Z</cp:lastPrinted>
  <dcterms:created xsi:type="dcterms:W3CDTF">2006-03-02T03:20:40Z</dcterms:created>
  <dcterms:modified xsi:type="dcterms:W3CDTF">2012-08-16T01:49:12Z</dcterms:modified>
</cp:coreProperties>
</file>